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3ER TRIMESTRE 2023\"/>
    </mc:Choice>
  </mc:AlternateContent>
  <xr:revisionPtr revIDLastSave="0" documentId="8_{F724CCDC-175B-470D-967F-6B966950207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<sst xmlns="http://schemas.openxmlformats.org/spreadsheetml/2006/main" count="64" uniqueCount="64">
  <si>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</si>
  <si>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</si>
  <si>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</si>
  <si>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</si>
  <si>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</si>
  <si>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</si>
  <si>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</si>
  <si>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</si>
  <si>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</si>
  <si>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</si>
  <si>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</si>
  <si>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</si>
  <si>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</si>
  <si>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</si>
  <si>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</si>
  <si>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</si>
  <si>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</si>
  <si>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</si>
  <si>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</si>
  <si>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</si>
  <si>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</si>
  <si>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</si>
  <si>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</si>
  <si>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</si>
  <si>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</si>
  <si>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</si>
  <si>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</si>
  <si>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</si>
  <si>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</si>
  <si>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</si>
  <si>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</si>
  <si>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</si>
  <si>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</si>
  <si>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</si>
  <si>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</si>
  <si>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</si>
  <si>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</si>
  <si>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</si>
  <si>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</si>
  <si>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</si>
  <si>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</si>
  <si>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</si>
  <si>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</si>
  <si>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</si>
  <si>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</si>
  <si>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</si>
  <si>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</si>
  <si>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</si>
  <si>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</si>
  <si>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</si>
  <si>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</si>
  <si>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</si>
  <si>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</si>
  <si>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</si>
  <si>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</si>
  <si>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</si>
  <si>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</si>
  <si>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</si>
  <si>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</si>
  <si>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</si>
  <si>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</si>
  <si>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</si>
  <si>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</si>
  <si>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Municipio de Santiago Maravatío, Guanajuato
Gasto por Categoría Programática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</si>
</sst>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zoomScaleNormal="100" zoomScaleSheetLayoutView="90" workbookViewId="0">
      <selection sqref="A1:G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102268364.63999999</v>
      </c>
      <c r="C9" s="11">
        <f>SUM(C10:C17)</f>
        <v>80672526.770000011</v>
      </c>
      <c r="D9" s="11">
        <f t="shared" ref="D9:G9" si="1">SUM(D10:D17)</f>
        <v>182940891.41</v>
      </c>
      <c r="E9" s="11">
        <f t="shared" si="1"/>
        <v>75608052.669999987</v>
      </c>
      <c r="F9" s="11">
        <f t="shared" si="1"/>
        <v>74954766.789999992</v>
      </c>
      <c r="G9" s="11">
        <f t="shared" si="1"/>
        <v>107332838.73999999</v>
      </c>
      <c r="H9" s="9">
        <v>0</v>
      </c>
    </row>
    <row r="10" spans="1:8" x14ac:dyDescent="0.2">
      <c r="A10" s="15" t="s">
        <v>4</v>
      </c>
      <c r="B10" s="12">
        <v>65772514.579999998</v>
      </c>
      <c r="C10" s="12">
        <v>17146383.93</v>
      </c>
      <c r="D10" s="12">
        <f t="shared" ref="D10:D17" si="2">B10+C10</f>
        <v>82918898.50999999</v>
      </c>
      <c r="E10" s="12">
        <v>54881414.68</v>
      </c>
      <c r="F10" s="12">
        <v>54261120.090000004</v>
      </c>
      <c r="G10" s="12">
        <f t="shared" ref="G10:G17" si="3">D10-E10</f>
        <v>28037483.829999991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481327.48</v>
      </c>
      <c r="C12" s="12">
        <v>3000</v>
      </c>
      <c r="D12" s="12">
        <f t="shared" si="2"/>
        <v>484327.48</v>
      </c>
      <c r="E12" s="12">
        <v>326909.62</v>
      </c>
      <c r="F12" s="12">
        <v>325804.62</v>
      </c>
      <c r="G12" s="12">
        <f t="shared" si="3"/>
        <v>157417.85999999999</v>
      </c>
      <c r="H12" s="9" t="s">
        <v>43</v>
      </c>
    </row>
    <row r="13" spans="1:8" x14ac:dyDescent="0.2">
      <c r="A13" s="15" t="s">
        <v>7</v>
      </c>
      <c r="B13" s="12">
        <v>2146566.65</v>
      </c>
      <c r="C13" s="12">
        <v>-77052.289999999994</v>
      </c>
      <c r="D13" s="12">
        <f t="shared" si="2"/>
        <v>2069514.3599999999</v>
      </c>
      <c r="E13" s="12">
        <v>1336702.76</v>
      </c>
      <c r="F13" s="12">
        <v>1334934.76</v>
      </c>
      <c r="G13" s="12">
        <f t="shared" si="3"/>
        <v>732811.59999999986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33867955.93</v>
      </c>
      <c r="C17" s="12">
        <v>63600195.130000003</v>
      </c>
      <c r="D17" s="12">
        <f t="shared" si="2"/>
        <v>97468151.060000002</v>
      </c>
      <c r="E17" s="12">
        <v>19063025.609999999</v>
      </c>
      <c r="F17" s="12">
        <v>19032907.32</v>
      </c>
      <c r="G17" s="12">
        <f t="shared" si="3"/>
        <v>78405125.450000003</v>
      </c>
      <c r="H17" s="9" t="s">
        <v>48</v>
      </c>
    </row>
    <row r="18" spans="1:8" x14ac:dyDescent="0.2">
      <c r="A18" s="14" t="s">
        <v>12</v>
      </c>
      <c r="B18" s="11">
        <f>SUM(B19:B21)</f>
        <v>8716845.0099999998</v>
      </c>
      <c r="C18" s="11">
        <f>SUM(C19:C21)</f>
        <v>15715.89</v>
      </c>
      <c r="D18" s="11">
        <f t="shared" ref="D18:G18" si="4">SUM(D19:D21)</f>
        <v>8732560.9000000004</v>
      </c>
      <c r="E18" s="11">
        <f t="shared" si="4"/>
        <v>6899812.8300000001</v>
      </c>
      <c r="F18" s="11">
        <f t="shared" si="4"/>
        <v>6879420.3499999996</v>
      </c>
      <c r="G18" s="11">
        <f t="shared" si="4"/>
        <v>1832748.0699999996</v>
      </c>
      <c r="H18" s="9">
        <v>0</v>
      </c>
    </row>
    <row r="19" spans="1:8" x14ac:dyDescent="0.2">
      <c r="A19" s="15" t="s">
        <v>13</v>
      </c>
      <c r="B19" s="12">
        <v>7733782.5999999996</v>
      </c>
      <c r="C19" s="12">
        <v>43547.54</v>
      </c>
      <c r="D19" s="12">
        <f t="shared" ref="D19:D21" si="5">B19+C19</f>
        <v>7777330.1399999997</v>
      </c>
      <c r="E19" s="12">
        <v>6323136.79</v>
      </c>
      <c r="F19" s="12">
        <v>6304291.3099999996</v>
      </c>
      <c r="G19" s="12">
        <f t="shared" ref="G19:G21" si="6">D19-E19</f>
        <v>1454193.3499999996</v>
      </c>
      <c r="H19" s="9" t="s">
        <v>49</v>
      </c>
    </row>
    <row r="20" spans="1:8" x14ac:dyDescent="0.2">
      <c r="A20" s="15" t="s">
        <v>14</v>
      </c>
      <c r="B20" s="12">
        <v>983062.41</v>
      </c>
      <c r="C20" s="12">
        <v>-27831.65</v>
      </c>
      <c r="D20" s="12">
        <f t="shared" si="5"/>
        <v>955230.76</v>
      </c>
      <c r="E20" s="12">
        <v>576676.04</v>
      </c>
      <c r="F20" s="12">
        <v>575129.04</v>
      </c>
      <c r="G20" s="12">
        <f t="shared" si="6"/>
        <v>378554.72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204634.35</v>
      </c>
      <c r="C25" s="11">
        <f>SUM(C26:C29)</f>
        <v>0</v>
      </c>
      <c r="D25" s="11">
        <f t="shared" ref="D25:G25" si="10">SUM(D26:D29)</f>
        <v>204634.35</v>
      </c>
      <c r="E25" s="11">
        <f t="shared" si="10"/>
        <v>136422.9</v>
      </c>
      <c r="F25" s="11">
        <f t="shared" si="10"/>
        <v>136422.9</v>
      </c>
      <c r="G25" s="11">
        <f t="shared" si="10"/>
        <v>68211.450000000012</v>
      </c>
      <c r="H25" s="9">
        <v>0</v>
      </c>
    </row>
    <row r="26" spans="1:8" x14ac:dyDescent="0.2">
      <c r="A26" s="15" t="s">
        <v>20</v>
      </c>
      <c r="B26" s="12">
        <v>204634.35</v>
      </c>
      <c r="C26" s="12">
        <v>0</v>
      </c>
      <c r="D26" s="12">
        <f t="shared" ref="D26:D29" si="11">B26+C26</f>
        <v>204634.35</v>
      </c>
      <c r="E26" s="12">
        <v>136422.9</v>
      </c>
      <c r="F26" s="12">
        <v>136422.9</v>
      </c>
      <c r="G26" s="12">
        <f t="shared" ref="G26:G29" si="12">D26-E26</f>
        <v>68211.450000000012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111189843.99999999</v>
      </c>
      <c r="C35" s="13">
        <f t="shared" ref="C35:G35" si="16">SUM(C6+C9+C18+C22+C25+C30+C32+C33+C34)</f>
        <v>80688242.660000011</v>
      </c>
      <c r="D35" s="13">
        <f t="shared" si="16"/>
        <v>191878086.66</v>
      </c>
      <c r="E35" s="13">
        <f t="shared" si="16"/>
        <v>82644288.399999991</v>
      </c>
      <c r="F35" s="13">
        <f t="shared" si="16"/>
        <v>81970610.039999992</v>
      </c>
      <c r="G35" s="13">
        <f t="shared" si="16"/>
        <v>109233798.25999999</v>
      </c>
    </row>
    <row r="37" spans="1:8" x14ac:dyDescent="0.2">
      <c r="A37" s="17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2017-03-30T22:19:49Z</cp:lastPrinted>
  <dcterms:created xsi:type="dcterms:W3CDTF">2012-12-11T21:13:37Z</dcterms:created>
  <dcterms:modified xsi:type="dcterms:W3CDTF">2023-11-09T19:38:25Z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